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sexlmc.sharepoint.com/Shared Documents/LMCs Webpage attachments/"/>
    </mc:Choice>
  </mc:AlternateContent>
  <xr:revisionPtr revIDLastSave="0" documentId="8_{E3E1DFC8-2444-4126-9B47-862BAEAC7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1" l="1"/>
  <c r="B19" i="1"/>
  <c r="B9" i="1"/>
  <c r="B13" i="1" s="1"/>
  <c r="D54" i="1"/>
  <c r="D55" i="1"/>
  <c r="D56" i="1"/>
  <c r="D57" i="1"/>
  <c r="D58" i="1"/>
  <c r="D59" i="1"/>
  <c r="D60" i="1"/>
  <c r="D53" i="1"/>
  <c r="B45" i="1"/>
  <c r="B65" i="1" l="1"/>
  <c r="B67" i="1" s="1"/>
  <c r="B70" i="1" l="1"/>
  <c r="B73" i="1" s="1"/>
  <c r="B69" i="1"/>
  <c r="B72" i="1" s="1"/>
</calcChain>
</file>

<file path=xl/sharedStrings.xml><?xml version="1.0" encoding="utf-8"?>
<sst xmlns="http://schemas.openxmlformats.org/spreadsheetml/2006/main" count="63" uniqueCount="57">
  <si>
    <t>Non-Recurring Costs</t>
  </si>
  <si>
    <t>Hardware</t>
  </si>
  <si>
    <t>Purchase</t>
  </si>
  <si>
    <t>Facilities</t>
  </si>
  <si>
    <t>Furniture and fixtures</t>
  </si>
  <si>
    <t>Other</t>
  </si>
  <si>
    <t>Project organizational/support costs</t>
  </si>
  <si>
    <t>Total Non-Recurring Costs</t>
  </si>
  <si>
    <t>Recurring Costs</t>
  </si>
  <si>
    <t>Computer supplies</t>
  </si>
  <si>
    <t>Total Recurring Costs</t>
  </si>
  <si>
    <t xml:space="preserve">Service being appraised: </t>
  </si>
  <si>
    <t xml:space="preserve">Cohort of patients likely to be included: </t>
  </si>
  <si>
    <t>Income per patient offered (£)</t>
  </si>
  <si>
    <t>£</t>
  </si>
  <si>
    <t>Costs</t>
  </si>
  <si>
    <r>
      <rPr>
        <b/>
        <sz val="20"/>
        <rFont val="Calibri"/>
        <family val="2"/>
        <scheme val="minor"/>
      </rPr>
      <t xml:space="preserve">Cost Benefit Analysis Template </t>
    </r>
    <r>
      <rPr>
        <b/>
        <sz val="12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>Simple version for use when the LMC template is unnecessary</t>
    </r>
  </si>
  <si>
    <t>Benefits - Non-financial</t>
  </si>
  <si>
    <t>Estimated number of patients achieving in 12m</t>
  </si>
  <si>
    <t>Equipment</t>
  </si>
  <si>
    <t>Comments / Notes</t>
  </si>
  <si>
    <t>Digital equipment</t>
  </si>
  <si>
    <t xml:space="preserve">Software </t>
  </si>
  <si>
    <t>Planning including staff costs for project work</t>
  </si>
  <si>
    <t>Staff Training</t>
  </si>
  <si>
    <t>Other (add detail)</t>
  </si>
  <si>
    <t>Hardware / Software ongoing licence fees</t>
  </si>
  <si>
    <t>Peripherals/consumables initial purchase</t>
  </si>
  <si>
    <t>peripherals / consumables ongoing costs</t>
  </si>
  <si>
    <t>Staff Costs to deliver the Service</t>
  </si>
  <si>
    <t>Other (please list)</t>
  </si>
  <si>
    <t>Total Recurring and Non-recurring costs for year one</t>
  </si>
  <si>
    <t>Total costs from year two (recurring only)</t>
  </si>
  <si>
    <t>Total income generated from this service per annum</t>
  </si>
  <si>
    <t>Profit earned from year one</t>
  </si>
  <si>
    <t>Profit earned for subsequent years</t>
  </si>
  <si>
    <t>Estimated Hours per week</t>
  </si>
  <si>
    <t>Annual cost</t>
  </si>
  <si>
    <t>GP</t>
  </si>
  <si>
    <t>Nurse Practitioner</t>
  </si>
  <si>
    <t>HCA / Nurse Associate</t>
  </si>
  <si>
    <t>Pharmacist</t>
  </si>
  <si>
    <t>Manager</t>
  </si>
  <si>
    <t>Senior Admin</t>
  </si>
  <si>
    <t>Junir Admin / Reception</t>
  </si>
  <si>
    <t>£ per annum</t>
  </si>
  <si>
    <t>Rate per hour 25/26 based on agreed ICB rates incl on-costs</t>
  </si>
  <si>
    <t>Project / contingency / reinvestment / admin costs  (10%)</t>
  </si>
  <si>
    <t>Estates costs eg room hire or any costs if space not already used</t>
  </si>
  <si>
    <t>Subtotal of Recurring Costs</t>
  </si>
  <si>
    <t>Benefits -  Recurring Income</t>
  </si>
  <si>
    <t>Benefits - Non-recurring income</t>
  </si>
  <si>
    <t>Equipment reimbursement</t>
  </si>
  <si>
    <t xml:space="preserve">Total non-recurring  income generated from this service </t>
  </si>
  <si>
    <t>SubTotal estimated IOS income for 12 months</t>
  </si>
  <si>
    <t xml:space="preserve">Summary of Requirements:
</t>
  </si>
  <si>
    <t>Enter Data in the white fields. Totals will then auto-populate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</si>
</sst>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5" borderId="0" xfId="0" applyFont="1" applyFill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justify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7" fillId="0" borderId="1" xfId="0" applyFont="1" applyBorder="1" applyAlignment="1" applyProtection="1">
      <alignment horizontal="justify" vertical="top" wrapText="1"/>
      <protection locked="0"/>
    </xf>
    <xf numFmtId="0" fontId="8" fillId="2" borderId="1" xfId="0" applyFont="1" applyFill="1" applyBorder="1" applyAlignment="1" applyProtection="1">
      <alignment horizontal="right" vertical="center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justify" vertical="top" wrapText="1"/>
      <protection locked="0"/>
    </xf>
    <xf numFmtId="164" fontId="8" fillId="0" borderId="1" xfId="0" applyNumberFormat="1" applyFont="1" applyBorder="1" applyAlignment="1" applyProtection="1">
      <alignment horizontal="right" vertical="center" wrapText="1"/>
      <protection locked="0"/>
    </xf>
    <xf numFmtId="164" fontId="6" fillId="2" borderId="1" xfId="0" applyNumberFormat="1" applyFont="1" applyFill="1" applyBorder="1" applyAlignment="1" applyProtection="1">
      <alignment horizontal="justify" vertical="top" wrapText="1"/>
      <protection locked="0"/>
    </xf>
    <xf numFmtId="164" fontId="8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5" xfId="0" applyFont="1" applyBorder="1" applyAlignment="1" applyProtection="1">
      <alignment horizontal="right" vertical="top" wrapText="1"/>
      <protection locked="0"/>
    </xf>
    <xf numFmtId="164" fontId="7" fillId="0" borderId="5" xfId="0" applyNumberFormat="1" applyFont="1" applyBorder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164" fontId="4" fillId="0" borderId="0" xfId="0" applyNumberFormat="1" applyFont="1" applyAlignment="1" applyProtection="1">
      <alignment horizontal="right" vertical="top" wrapText="1"/>
      <protection locked="0"/>
    </xf>
    <xf numFmtId="0" fontId="11" fillId="0" borderId="0" xfId="0" applyFont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164" fontId="1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>
      <alignment horizontal="center"/>
    </xf>
    <xf numFmtId="0" fontId="4" fillId="2" borderId="13" xfId="0" applyFont="1" applyFill="1" applyBorder="1" applyAlignment="1" applyProtection="1">
      <alignment horizontal="justify" vertical="top" wrapText="1"/>
      <protection locked="0"/>
    </xf>
    <xf numFmtId="0" fontId="0" fillId="2" borderId="14" xfId="0" applyFill="1" applyBorder="1"/>
    <xf numFmtId="0" fontId="7" fillId="0" borderId="13" xfId="0" applyFont="1" applyBorder="1" applyAlignment="1" applyProtection="1">
      <alignment horizontal="justify" vertical="top" wrapText="1"/>
      <protection locked="0"/>
    </xf>
    <xf numFmtId="0" fontId="0" fillId="0" borderId="14" xfId="0" applyBorder="1"/>
    <xf numFmtId="0" fontId="4" fillId="2" borderId="15" xfId="0" applyFont="1" applyFill="1" applyBorder="1" applyAlignment="1" applyProtection="1">
      <alignment horizontal="justify" vertical="top" wrapText="1"/>
      <protection locked="0"/>
    </xf>
    <xf numFmtId="164" fontId="1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7" xfId="0" applyFont="1" applyFill="1" applyBorder="1"/>
    <xf numFmtId="0" fontId="4" fillId="0" borderId="18" xfId="0" applyFont="1" applyBorder="1" applyProtection="1">
      <protection locked="0"/>
    </xf>
    <xf numFmtId="0" fontId="4" fillId="0" borderId="25" xfId="0" applyFont="1" applyBorder="1" applyAlignment="1" applyProtection="1">
      <alignment vertical="top"/>
      <protection locked="0"/>
    </xf>
    <xf numFmtId="0" fontId="4" fillId="3" borderId="25" xfId="0" applyFont="1" applyFill="1" applyBorder="1" applyAlignment="1" applyProtection="1">
      <alignment horizontal="justify" vertical="top" wrapText="1"/>
      <protection locked="0"/>
    </xf>
    <xf numFmtId="0" fontId="10" fillId="3" borderId="14" xfId="0" applyFont="1" applyFill="1" applyBorder="1" applyAlignment="1">
      <alignment horizontal="center"/>
    </xf>
    <xf numFmtId="0" fontId="7" fillId="0" borderId="23" xfId="0" applyFont="1" applyBorder="1" applyAlignment="1" applyProtection="1">
      <alignment horizontal="justify" vertical="top" wrapText="1"/>
      <protection locked="0"/>
    </xf>
    <xf numFmtId="0" fontId="11" fillId="0" borderId="14" xfId="0" applyFont="1" applyBorder="1"/>
    <xf numFmtId="0" fontId="11" fillId="0" borderId="17" xfId="0" applyFont="1" applyBorder="1"/>
    <xf numFmtId="0" fontId="0" fillId="0" borderId="29" xfId="0" applyBorder="1"/>
    <xf numFmtId="0" fontId="4" fillId="2" borderId="10" xfId="0" applyFont="1" applyFill="1" applyBorder="1" applyAlignment="1" applyProtection="1">
      <alignment horizontal="justify" vertical="top" wrapText="1"/>
      <protection locked="0"/>
    </xf>
    <xf numFmtId="0" fontId="2" fillId="2" borderId="11" xfId="0" applyFont="1" applyFill="1" applyBorder="1" applyAlignment="1" applyProtection="1">
      <alignment horizontal="right" vertical="center" wrapText="1"/>
      <protection locked="0"/>
    </xf>
    <xf numFmtId="0" fontId="0" fillId="2" borderId="12" xfId="0" applyFill="1" applyBorder="1"/>
    <xf numFmtId="0" fontId="7" fillId="0" borderId="13" xfId="0" applyFont="1" applyBorder="1" applyAlignment="1" applyProtection="1">
      <alignment horizontal="left" vertical="top" wrapText="1"/>
      <protection locked="0"/>
    </xf>
    <xf numFmtId="0" fontId="0" fillId="0" borderId="30" xfId="0" applyBorder="1"/>
    <xf numFmtId="0" fontId="1" fillId="6" borderId="10" xfId="0" applyFont="1" applyFill="1" applyBorder="1"/>
    <xf numFmtId="0" fontId="1" fillId="4" borderId="12" xfId="0" applyFont="1" applyFill="1" applyBorder="1"/>
    <xf numFmtId="164" fontId="0" fillId="0" borderId="13" xfId="0" applyNumberFormat="1" applyBorder="1"/>
    <xf numFmtId="164" fontId="0" fillId="0" borderId="15" xfId="0" applyNumberFormat="1" applyBorder="1"/>
    <xf numFmtId="0" fontId="0" fillId="0" borderId="17" xfId="0" applyBorder="1"/>
    <xf numFmtId="0" fontId="1" fillId="6" borderId="14" xfId="0" applyFont="1" applyFill="1" applyBorder="1"/>
    <xf numFmtId="0" fontId="1" fillId="2" borderId="14" xfId="0" applyFont="1" applyFill="1" applyBorder="1"/>
    <xf numFmtId="0" fontId="7" fillId="0" borderId="1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164" fontId="4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2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8" xfId="0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30" xfId="0" applyFont="1" applyFill="1" applyBorder="1"/>
    <xf numFmtId="164" fontId="1" fillId="3" borderId="1" xfId="0" applyNumberFormat="1" applyFont="1" applyFill="1" applyBorder="1"/>
    <xf numFmtId="164" fontId="1" fillId="3" borderId="16" xfId="0" applyNumberFormat="1" applyFont="1" applyFill="1" applyBorder="1"/>
    <xf numFmtId="0" fontId="4" fillId="3" borderId="10" xfId="0" applyFont="1" applyFill="1" applyBorder="1" applyAlignment="1" applyProtection="1">
      <alignment horizontal="justify" vertical="top" wrapText="1"/>
      <protection locked="0"/>
    </xf>
    <xf numFmtId="164" fontId="4" fillId="3" borderId="11" xfId="0" applyNumberFormat="1" applyFont="1" applyFill="1" applyBorder="1" applyAlignment="1" applyProtection="1">
      <alignment horizontal="right" vertical="top" wrapText="1"/>
      <protection locked="0"/>
    </xf>
    <xf numFmtId="0" fontId="11" fillId="3" borderId="12" xfId="0" applyFont="1" applyFill="1" applyBorder="1"/>
    <xf numFmtId="164" fontId="7" fillId="0" borderId="1" xfId="0" applyNumberFormat="1" applyFont="1" applyBorder="1" applyAlignment="1" applyProtection="1">
      <alignment horizontal="right" vertical="top" wrapText="1"/>
      <protection locked="0"/>
    </xf>
    <xf numFmtId="0" fontId="4" fillId="0" borderId="13" xfId="0" applyFont="1" applyBorder="1" applyAlignment="1" applyProtection="1">
      <alignment horizontal="justify" vertical="top" wrapText="1"/>
      <protection locked="0"/>
    </xf>
    <xf numFmtId="0" fontId="4" fillId="3" borderId="27" xfId="0" applyFont="1" applyFill="1" applyBorder="1" applyAlignment="1" applyProtection="1">
      <alignment horizontal="justify" vertical="top" wrapText="1"/>
      <protection locked="0"/>
    </xf>
    <xf numFmtId="164" fontId="4" fillId="3" borderId="28" xfId="0" applyNumberFormat="1" applyFont="1" applyFill="1" applyBorder="1" applyAlignment="1" applyProtection="1">
      <alignment horizontal="right" vertical="top" wrapText="1"/>
      <protection locked="0"/>
    </xf>
    <xf numFmtId="0" fontId="11" fillId="3" borderId="17" xfId="0" applyFont="1" applyFill="1" applyBorder="1"/>
    <xf numFmtId="0" fontId="4" fillId="3" borderId="15" xfId="0" applyFont="1" applyFill="1" applyBorder="1" applyAlignment="1" applyProtection="1">
      <alignment horizontal="justify" vertical="top" wrapText="1"/>
      <protection locked="0"/>
    </xf>
    <xf numFmtId="164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4" fillId="0" borderId="7" xfId="0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0" fontId="1" fillId="0" borderId="7" xfId="0" applyFont="1" applyBorder="1"/>
    <xf numFmtId="0" fontId="11" fillId="0" borderId="32" xfId="0" applyFont="1" applyBorder="1"/>
    <xf numFmtId="0" fontId="7" fillId="0" borderId="31" xfId="0" applyFont="1" applyBorder="1" applyAlignment="1" applyProtection="1">
      <alignment horizontal="justify" vertical="top" wrapText="1"/>
      <protection locked="0"/>
    </xf>
    <xf numFmtId="164" fontId="7" fillId="0" borderId="16" xfId="0" applyNumberFormat="1" applyFont="1" applyBorder="1" applyAlignment="1" applyProtection="1">
      <alignment horizontal="right" vertical="top" wrapText="1"/>
      <protection locked="0"/>
    </xf>
    <xf numFmtId="0" fontId="0" fillId="7" borderId="13" xfId="0" applyFill="1" applyBorder="1"/>
    <xf numFmtId="0" fontId="0" fillId="7" borderId="15" xfId="0" applyFill="1" applyBorder="1"/>
    <xf numFmtId="0" fontId="0" fillId="0" borderId="0" xfId="0" applyAlignment="1">
      <alignment horizontal="left" vertical="top" wrapText="1"/>
    </xf>
    <xf numFmtId="0" fontId="4" fillId="0" borderId="2" xfId="0" applyFont="1" applyBorder="1" applyAlignment="1" applyProtection="1">
      <alignment horizontal="justify" vertical="top"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7" fillId="0" borderId="29" xfId="0" applyFont="1" applyBorder="1" applyAlignment="1" applyProtection="1">
      <alignment horizontal="justify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22" xfId="0" applyFont="1" applyBorder="1" applyAlignment="1" applyProtection="1">
      <alignment horizontal="left" vertical="top"/>
      <protection locked="0"/>
    </xf>
    <xf numFmtId="0" fontId="4" fillId="0" borderId="23" xfId="0" applyFont="1" applyBorder="1" applyAlignment="1" applyProtection="1">
      <alignment horizontal="lef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24" xfId="0" applyFont="1" applyBorder="1" applyAlignment="1" applyProtection="1">
      <alignment horizontal="left" vertical="top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26" xfId="0" applyFont="1" applyBorder="1" applyAlignment="1" applyProtection="1">
      <alignment horizontal="left" vertical="top"/>
      <protection locked="0"/>
    </xf>
    <xf numFmtId="0" fontId="4" fillId="3" borderId="2" xfId="0" applyFont="1" applyFill="1" applyBorder="1" applyAlignment="1" applyProtection="1">
      <alignment horizontal="lef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3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66417</xdr:rowOff>
    </xdr:from>
    <xdr:to>
      <xdr:col>1</xdr:col>
      <xdr:colOff>1962150</xdr:colOff>
      <xdr:row>0</xdr:row>
      <xdr:rowOff>1147752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4A6425-7E30-955E-854B-470ABB57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66417"/>
          <a:ext cx="1885950" cy="1081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>
      <selection activeCell="E70" sqref="E70"/>
    </sheetView>
  </sheetViews>
  <sheetFormatPr defaultRowHeight="15" x14ac:dyDescent="0.25"/>
  <cols>
    <col min="1" max="1" width="61.140625" customWidth="1"/>
    <col min="2" max="2" width="29.7109375" customWidth="1"/>
    <col min="3" max="3" width="36.7109375" customWidth="1"/>
    <col min="4" max="4" width="26.42578125" customWidth="1"/>
    <col min="5" max="5" width="26.85546875" customWidth="1"/>
  </cols>
  <sheetData>
    <row r="1" spans="1:3" ht="93.75" customHeight="1" thickBot="1" x14ac:dyDescent="0.3">
      <c r="A1" s="1" t="s">
        <v>16</v>
      </c>
      <c r="C1" s="78" t="s">
        <v>56</v>
      </c>
    </row>
    <row r="2" spans="1:3" ht="16.5" thickTop="1" thickBot="1" x14ac:dyDescent="0.3">
      <c r="A2" s="31" t="s">
        <v>11</v>
      </c>
      <c r="B2" s="83"/>
      <c r="C2" s="84"/>
    </row>
    <row r="3" spans="1:3" x14ac:dyDescent="0.25">
      <c r="A3" s="85" t="s">
        <v>55</v>
      </c>
      <c r="B3" s="86"/>
      <c r="C3" s="87"/>
    </row>
    <row r="4" spans="1:3" ht="41.25" customHeight="1" thickBot="1" x14ac:dyDescent="0.3">
      <c r="A4" s="88"/>
      <c r="B4" s="89"/>
      <c r="C4" s="90"/>
    </row>
    <row r="5" spans="1:3" ht="15.75" thickBot="1" x14ac:dyDescent="0.3">
      <c r="A5" s="32" t="s">
        <v>12</v>
      </c>
      <c r="B5" s="91"/>
      <c r="C5" s="92"/>
    </row>
    <row r="6" spans="1:3" ht="15.75" thickBot="1" x14ac:dyDescent="0.3">
      <c r="A6" s="33" t="s">
        <v>50</v>
      </c>
      <c r="B6" s="12" t="s">
        <v>14</v>
      </c>
      <c r="C6" s="34" t="s">
        <v>20</v>
      </c>
    </row>
    <row r="7" spans="1:3" ht="16.5" customHeight="1" thickBot="1" x14ac:dyDescent="0.3">
      <c r="A7" s="35" t="s">
        <v>18</v>
      </c>
      <c r="B7" s="13">
        <v>0</v>
      </c>
      <c r="C7" s="36"/>
    </row>
    <row r="8" spans="1:3" ht="15.75" thickBot="1" x14ac:dyDescent="0.3">
      <c r="A8" s="35" t="s">
        <v>13</v>
      </c>
      <c r="B8" s="14">
        <v>0</v>
      </c>
      <c r="C8" s="36"/>
    </row>
    <row r="9" spans="1:3" ht="15.75" thickBot="1" x14ac:dyDescent="0.3">
      <c r="A9" s="74" t="s">
        <v>54</v>
      </c>
      <c r="B9" s="75">
        <f>B7*B8</f>
        <v>0</v>
      </c>
      <c r="C9" s="37"/>
    </row>
    <row r="10" spans="1:3" ht="16.5" thickTop="1" thickBot="1" x14ac:dyDescent="0.3">
      <c r="A10" s="35"/>
      <c r="B10" s="14">
        <v>0</v>
      </c>
      <c r="C10" s="73"/>
    </row>
    <row r="11" spans="1:3" ht="15.75" thickBot="1" x14ac:dyDescent="0.3">
      <c r="A11" s="35"/>
      <c r="B11" s="14">
        <v>0</v>
      </c>
      <c r="C11" s="73"/>
    </row>
    <row r="12" spans="1:3" ht="15.75" thickBot="1" x14ac:dyDescent="0.3">
      <c r="A12" s="35"/>
      <c r="B12" s="14">
        <v>0</v>
      </c>
      <c r="C12" s="36"/>
    </row>
    <row r="13" spans="1:3" ht="15.75" thickBot="1" x14ac:dyDescent="0.3">
      <c r="A13" s="65" t="s">
        <v>33</v>
      </c>
      <c r="B13" s="66">
        <f>SUM(B9:B12)</f>
        <v>0</v>
      </c>
      <c r="C13" s="67"/>
    </row>
    <row r="14" spans="1:3" ht="16.5" thickTop="1" thickBot="1" x14ac:dyDescent="0.3">
      <c r="A14" s="15"/>
      <c r="B14" s="16"/>
      <c r="C14" s="17"/>
    </row>
    <row r="15" spans="1:3" ht="16.5" thickTop="1" thickBot="1" x14ac:dyDescent="0.3">
      <c r="A15" s="60" t="s">
        <v>51</v>
      </c>
      <c r="B15" s="61" t="s">
        <v>14</v>
      </c>
      <c r="C15" s="62" t="s">
        <v>20</v>
      </c>
    </row>
    <row r="16" spans="1:3" ht="15.75" thickBot="1" x14ac:dyDescent="0.3">
      <c r="A16" s="26" t="s">
        <v>52</v>
      </c>
      <c r="B16" s="63">
        <v>0</v>
      </c>
      <c r="C16" s="36"/>
    </row>
    <row r="17" spans="1:3" ht="15.75" thickBot="1" x14ac:dyDescent="0.3">
      <c r="A17" s="64"/>
      <c r="B17" s="63">
        <v>0</v>
      </c>
      <c r="C17" s="36"/>
    </row>
    <row r="18" spans="1:3" ht="15.75" thickBot="1" x14ac:dyDescent="0.3">
      <c r="A18" s="64"/>
      <c r="B18" s="63">
        <v>0</v>
      </c>
      <c r="C18" s="36"/>
    </row>
    <row r="19" spans="1:3" ht="15.75" thickBot="1" x14ac:dyDescent="0.3">
      <c r="A19" s="68" t="s">
        <v>53</v>
      </c>
      <c r="B19" s="69">
        <f>SUM(B16:B18)</f>
        <v>0</v>
      </c>
      <c r="C19" s="67"/>
    </row>
    <row r="20" spans="1:3" ht="16.5" thickTop="1" thickBot="1" x14ac:dyDescent="0.3">
      <c r="A20" s="15"/>
      <c r="B20" s="16"/>
      <c r="C20" s="17"/>
    </row>
    <row r="21" spans="1:3" ht="15.75" thickBot="1" x14ac:dyDescent="0.3">
      <c r="A21" s="93" t="s">
        <v>17</v>
      </c>
      <c r="B21" s="94"/>
      <c r="C21" s="95"/>
    </row>
    <row r="22" spans="1:3" ht="30.75" customHeight="1" thickBot="1" x14ac:dyDescent="0.3">
      <c r="A22" s="96">
        <v>1</v>
      </c>
      <c r="B22" s="97"/>
      <c r="C22" s="98"/>
    </row>
    <row r="23" spans="1:3" ht="32.25" customHeight="1" thickBot="1" x14ac:dyDescent="0.3">
      <c r="A23" s="96">
        <v>2</v>
      </c>
      <c r="B23" s="97"/>
      <c r="C23" s="98"/>
    </row>
    <row r="24" spans="1:3" ht="31.5" customHeight="1" thickBot="1" x14ac:dyDescent="0.3">
      <c r="A24" s="96">
        <v>3</v>
      </c>
      <c r="B24" s="97"/>
      <c r="C24" s="98"/>
    </row>
    <row r="25" spans="1:3" ht="32.25" customHeight="1" thickBot="1" x14ac:dyDescent="0.3">
      <c r="A25" s="96">
        <v>4</v>
      </c>
      <c r="B25" s="97"/>
      <c r="C25" s="98"/>
    </row>
    <row r="26" spans="1:3" ht="16.5" thickBot="1" x14ac:dyDescent="0.3">
      <c r="A26" s="82"/>
      <c r="B26" s="82"/>
    </row>
    <row r="27" spans="1:3" ht="17.25" thickTop="1" thickBot="1" x14ac:dyDescent="0.3">
      <c r="A27" s="21" t="s">
        <v>15</v>
      </c>
      <c r="B27" s="22" t="s">
        <v>45</v>
      </c>
      <c r="C27" s="23" t="s">
        <v>20</v>
      </c>
    </row>
    <row r="28" spans="1:3" ht="15.75" thickBot="1" x14ac:dyDescent="0.3">
      <c r="A28" s="24" t="s">
        <v>0</v>
      </c>
      <c r="B28" s="3"/>
      <c r="C28" s="25"/>
    </row>
    <row r="29" spans="1:3" ht="15.75" thickBot="1" x14ac:dyDescent="0.3">
      <c r="A29" s="24" t="s">
        <v>1</v>
      </c>
      <c r="B29" s="4"/>
      <c r="C29" s="25"/>
    </row>
    <row r="30" spans="1:3" ht="15.75" thickBot="1" x14ac:dyDescent="0.3">
      <c r="A30" s="26" t="s">
        <v>19</v>
      </c>
      <c r="B30" s="9">
        <v>0</v>
      </c>
      <c r="C30" s="27"/>
    </row>
    <row r="31" spans="1:3" ht="15.75" thickBot="1" x14ac:dyDescent="0.3">
      <c r="A31" s="26" t="s">
        <v>27</v>
      </c>
      <c r="B31" s="9">
        <v>0</v>
      </c>
      <c r="C31" s="27"/>
    </row>
    <row r="32" spans="1:3" ht="15.75" thickBot="1" x14ac:dyDescent="0.3">
      <c r="A32" s="26" t="s">
        <v>21</v>
      </c>
      <c r="B32" s="9">
        <v>0</v>
      </c>
      <c r="C32" s="27"/>
    </row>
    <row r="33" spans="1:3" ht="15.75" thickBot="1" x14ac:dyDescent="0.3">
      <c r="A33" s="24" t="s">
        <v>22</v>
      </c>
      <c r="B33" s="10"/>
      <c r="C33" s="25"/>
    </row>
    <row r="34" spans="1:3" ht="15.75" thickBot="1" x14ac:dyDescent="0.3">
      <c r="A34" s="26" t="s">
        <v>2</v>
      </c>
      <c r="B34" s="9">
        <v>0</v>
      </c>
      <c r="C34" s="27"/>
    </row>
    <row r="35" spans="1:3" ht="15.75" thickBot="1" x14ac:dyDescent="0.3">
      <c r="A35" s="24" t="s">
        <v>3</v>
      </c>
      <c r="B35" s="11"/>
      <c r="C35" s="25"/>
    </row>
    <row r="36" spans="1:3" ht="15.75" thickBot="1" x14ac:dyDescent="0.3">
      <c r="A36" s="26" t="s">
        <v>4</v>
      </c>
      <c r="B36" s="9">
        <v>0</v>
      </c>
      <c r="C36" s="27"/>
    </row>
    <row r="37" spans="1:3" ht="15.75" thickBot="1" x14ac:dyDescent="0.3">
      <c r="A37" s="26" t="s">
        <v>5</v>
      </c>
      <c r="B37" s="9">
        <v>0</v>
      </c>
      <c r="C37" s="27"/>
    </row>
    <row r="38" spans="1:3" ht="15.75" thickBot="1" x14ac:dyDescent="0.3">
      <c r="A38" s="24" t="s">
        <v>6</v>
      </c>
      <c r="B38" s="11"/>
      <c r="C38" s="25"/>
    </row>
    <row r="39" spans="1:3" ht="15.75" thickBot="1" x14ac:dyDescent="0.3">
      <c r="A39" s="26" t="s">
        <v>23</v>
      </c>
      <c r="B39" s="9">
        <v>0</v>
      </c>
      <c r="C39" s="27"/>
    </row>
    <row r="40" spans="1:3" ht="15.75" thickBot="1" x14ac:dyDescent="0.3">
      <c r="A40" s="26" t="s">
        <v>24</v>
      </c>
      <c r="B40" s="9">
        <v>0</v>
      </c>
      <c r="C40" s="27"/>
    </row>
    <row r="41" spans="1:3" ht="15.75" thickBot="1" x14ac:dyDescent="0.3">
      <c r="A41" s="24" t="s">
        <v>25</v>
      </c>
      <c r="B41" s="11"/>
      <c r="C41" s="25"/>
    </row>
    <row r="42" spans="1:3" ht="15.75" thickBot="1" x14ac:dyDescent="0.3">
      <c r="A42" s="26"/>
      <c r="B42" s="9">
        <v>0</v>
      </c>
      <c r="C42" s="27"/>
    </row>
    <row r="43" spans="1:3" ht="15.75" thickBot="1" x14ac:dyDescent="0.3">
      <c r="A43" s="26"/>
      <c r="B43" s="9">
        <v>0</v>
      </c>
      <c r="C43" s="27"/>
    </row>
    <row r="44" spans="1:3" ht="15.75" thickBot="1" x14ac:dyDescent="0.3">
      <c r="A44" s="26"/>
      <c r="B44" s="9">
        <v>0</v>
      </c>
      <c r="C44" s="27"/>
    </row>
    <row r="45" spans="1:3" ht="15.75" thickBot="1" x14ac:dyDescent="0.3">
      <c r="A45" s="28" t="s">
        <v>7</v>
      </c>
      <c r="B45" s="29">
        <f>SUM(B30:B44)</f>
        <v>0</v>
      </c>
      <c r="C45" s="30"/>
    </row>
    <row r="46" spans="1:3" ht="16.5" thickTop="1" thickBot="1" x14ac:dyDescent="0.3">
      <c r="A46" s="81"/>
      <c r="B46" s="81"/>
      <c r="C46" s="38"/>
    </row>
    <row r="47" spans="1:3" ht="16.5" thickTop="1" thickBot="1" x14ac:dyDescent="0.3">
      <c r="A47" s="39" t="s">
        <v>8</v>
      </c>
      <c r="B47" s="40"/>
      <c r="C47" s="41"/>
    </row>
    <row r="48" spans="1:3" ht="15.75" thickBot="1" x14ac:dyDescent="0.3">
      <c r="A48" s="26" t="s">
        <v>26</v>
      </c>
      <c r="B48" s="9">
        <v>0</v>
      </c>
      <c r="C48" s="27"/>
    </row>
    <row r="49" spans="1:5" ht="15.75" thickBot="1" x14ac:dyDescent="0.3">
      <c r="A49" s="42" t="s">
        <v>28</v>
      </c>
      <c r="B49" s="9">
        <v>0</v>
      </c>
      <c r="C49" s="27"/>
    </row>
    <row r="50" spans="1:5" ht="15.75" thickBot="1" x14ac:dyDescent="0.3">
      <c r="A50" s="26" t="s">
        <v>9</v>
      </c>
      <c r="B50" s="9">
        <v>0</v>
      </c>
      <c r="C50" s="27"/>
    </row>
    <row r="51" spans="1:5" ht="15.75" thickBot="1" x14ac:dyDescent="0.3">
      <c r="A51" s="26" t="s">
        <v>48</v>
      </c>
      <c r="B51" s="9">
        <v>0</v>
      </c>
      <c r="C51" s="27"/>
    </row>
    <row r="52" spans="1:5" ht="31.5" thickTop="1" thickBot="1" x14ac:dyDescent="0.3">
      <c r="A52" s="18" t="s">
        <v>29</v>
      </c>
      <c r="B52" s="19" t="s">
        <v>46</v>
      </c>
      <c r="C52" s="49" t="s">
        <v>36</v>
      </c>
      <c r="D52" s="44" t="s">
        <v>37</v>
      </c>
      <c r="E52" s="45" t="s">
        <v>20</v>
      </c>
    </row>
    <row r="53" spans="1:5" ht="15.75" thickBot="1" x14ac:dyDescent="0.3">
      <c r="A53" s="7" t="s">
        <v>38</v>
      </c>
      <c r="B53" s="9">
        <v>136.06</v>
      </c>
      <c r="C53" s="27">
        <v>0</v>
      </c>
      <c r="D53" s="46">
        <f>SUM(C53*B53)*52</f>
        <v>0</v>
      </c>
      <c r="E53" s="27"/>
    </row>
    <row r="54" spans="1:5" ht="15.75" thickBot="1" x14ac:dyDescent="0.3">
      <c r="A54" s="7" t="s">
        <v>39</v>
      </c>
      <c r="B54" s="9">
        <v>68.03</v>
      </c>
      <c r="C54" s="27">
        <v>0</v>
      </c>
      <c r="D54" s="46">
        <f t="shared" ref="D54:D60" si="0">SUM(C54*B54)*52</f>
        <v>0</v>
      </c>
      <c r="E54" s="27"/>
    </row>
    <row r="55" spans="1:5" ht="15.75" thickBot="1" x14ac:dyDescent="0.3">
      <c r="A55" s="7" t="s">
        <v>39</v>
      </c>
      <c r="B55" s="9">
        <v>33.26</v>
      </c>
      <c r="C55" s="27">
        <v>0</v>
      </c>
      <c r="D55" s="46">
        <f t="shared" si="0"/>
        <v>0</v>
      </c>
      <c r="E55" s="27"/>
    </row>
    <row r="56" spans="1:5" ht="15.75" thickBot="1" x14ac:dyDescent="0.3">
      <c r="A56" s="7" t="s">
        <v>40</v>
      </c>
      <c r="B56" s="9">
        <v>18.899999999999999</v>
      </c>
      <c r="C56" s="27">
        <v>0</v>
      </c>
      <c r="D56" s="46">
        <f t="shared" si="0"/>
        <v>0</v>
      </c>
      <c r="E56" s="27"/>
    </row>
    <row r="57" spans="1:5" ht="15.75" thickBot="1" x14ac:dyDescent="0.3">
      <c r="A57" s="7" t="s">
        <v>41</v>
      </c>
      <c r="B57" s="9">
        <v>37.79</v>
      </c>
      <c r="C57" s="27">
        <v>0</v>
      </c>
      <c r="D57" s="46">
        <f t="shared" si="0"/>
        <v>0</v>
      </c>
      <c r="E57" s="27"/>
    </row>
    <row r="58" spans="1:5" ht="15.75" thickBot="1" x14ac:dyDescent="0.3">
      <c r="A58" s="7" t="s">
        <v>42</v>
      </c>
      <c r="B58" s="9">
        <v>52.92</v>
      </c>
      <c r="C58" s="27">
        <v>0</v>
      </c>
      <c r="D58" s="46">
        <f t="shared" si="0"/>
        <v>0</v>
      </c>
      <c r="E58" s="27"/>
    </row>
    <row r="59" spans="1:5" ht="15.75" thickBot="1" x14ac:dyDescent="0.3">
      <c r="A59" s="7" t="s">
        <v>43</v>
      </c>
      <c r="B59" s="9">
        <v>24.19</v>
      </c>
      <c r="C59" s="27">
        <v>0</v>
      </c>
      <c r="D59" s="46">
        <f t="shared" si="0"/>
        <v>0</v>
      </c>
      <c r="E59" s="27"/>
    </row>
    <row r="60" spans="1:5" ht="15.75" thickBot="1" x14ac:dyDescent="0.3">
      <c r="A60" s="5" t="s">
        <v>44</v>
      </c>
      <c r="B60" s="9">
        <v>16.940000000000001</v>
      </c>
      <c r="C60" s="43">
        <v>0</v>
      </c>
      <c r="D60" s="47">
        <f t="shared" si="0"/>
        <v>0</v>
      </c>
      <c r="E60" s="48"/>
    </row>
    <row r="61" spans="1:5" ht="16.5" thickTop="1" thickBot="1" x14ac:dyDescent="0.3">
      <c r="A61" s="8" t="s">
        <v>30</v>
      </c>
      <c r="B61" s="6"/>
      <c r="C61" s="23" t="s">
        <v>20</v>
      </c>
    </row>
    <row r="62" spans="1:5" ht="15.75" thickBot="1" x14ac:dyDescent="0.3">
      <c r="A62" s="5"/>
      <c r="B62" s="9">
        <v>0</v>
      </c>
      <c r="C62" s="27"/>
    </row>
    <row r="63" spans="1:5" ht="15.75" thickBot="1" x14ac:dyDescent="0.3">
      <c r="A63" s="5"/>
      <c r="B63" s="9">
        <v>0</v>
      </c>
      <c r="C63" s="27"/>
    </row>
    <row r="64" spans="1:5" ht="15.75" thickBot="1" x14ac:dyDescent="0.3">
      <c r="A64" s="51"/>
      <c r="B64" s="9">
        <v>0</v>
      </c>
      <c r="C64" s="27"/>
    </row>
    <row r="65" spans="1:3" ht="15.75" thickBot="1" x14ac:dyDescent="0.3">
      <c r="A65" s="52" t="s">
        <v>49</v>
      </c>
      <c r="B65" s="53">
        <f>B48+B49+B50+B51+D53+D54+D55+D56+D57+D58+D59+D60+B62+B63+B64</f>
        <v>0</v>
      </c>
      <c r="C65" s="50"/>
    </row>
    <row r="66" spans="1:3" ht="15.75" thickBot="1" x14ac:dyDescent="0.3">
      <c r="A66" s="2" t="s">
        <v>47</v>
      </c>
      <c r="B66" s="20">
        <f>SUM(B65*0.1)</f>
        <v>0</v>
      </c>
      <c r="C66" s="50"/>
    </row>
    <row r="67" spans="1:3" ht="15.75" thickBot="1" x14ac:dyDescent="0.3">
      <c r="A67" s="8" t="s">
        <v>10</v>
      </c>
      <c r="B67" s="54">
        <f>B66+B65</f>
        <v>0</v>
      </c>
      <c r="C67" s="50"/>
    </row>
    <row r="68" spans="1:3" ht="15.75" thickBot="1" x14ac:dyDescent="0.3">
      <c r="A68" s="79"/>
      <c r="B68" s="80"/>
      <c r="C68" s="27"/>
    </row>
    <row r="69" spans="1:3" ht="15.75" thickBot="1" x14ac:dyDescent="0.3">
      <c r="A69" s="8" t="s">
        <v>31</v>
      </c>
      <c r="B69" s="20">
        <f>B67+B45</f>
        <v>0</v>
      </c>
      <c r="C69" s="50"/>
    </row>
    <row r="70" spans="1:3" ht="15.75" thickBot="1" x14ac:dyDescent="0.3">
      <c r="A70" s="55" t="s">
        <v>32</v>
      </c>
      <c r="B70" s="56">
        <f>B67</f>
        <v>0</v>
      </c>
      <c r="C70" s="57"/>
    </row>
    <row r="71" spans="1:3" ht="15.75" thickBot="1" x14ac:dyDescent="0.3">
      <c r="A71" s="70"/>
      <c r="B71" s="71"/>
      <c r="C71" s="72"/>
    </row>
    <row r="72" spans="1:3" ht="15.75" thickBot="1" x14ac:dyDescent="0.3">
      <c r="A72" s="76" t="s">
        <v>34</v>
      </c>
      <c r="B72" s="58">
        <f>B13+B19-B69</f>
        <v>0</v>
      </c>
      <c r="C72" s="27"/>
    </row>
    <row r="73" spans="1:3" ht="15.75" thickBot="1" x14ac:dyDescent="0.3">
      <c r="A73" s="77" t="s">
        <v>35</v>
      </c>
      <c r="B73" s="59">
        <f>B13-B70</f>
        <v>0</v>
      </c>
      <c r="C73" s="48"/>
    </row>
    <row r="74" spans="1:3" ht="15.75" thickTop="1" x14ac:dyDescent="0.25"/>
  </sheetData>
  <mergeCells count="11">
    <mergeCell ref="A68:B68"/>
    <mergeCell ref="A46:B46"/>
    <mergeCell ref="A26:B26"/>
    <mergeCell ref="B2:C2"/>
    <mergeCell ref="A3:C4"/>
    <mergeCell ref="B5:C5"/>
    <mergeCell ref="A21:C21"/>
    <mergeCell ref="A22:C22"/>
    <mergeCell ref="A23:C23"/>
    <mergeCell ref="A24:C24"/>
    <mergeCell ref="A25:C25"/>
  </mergeCells>
  <conditionalFormatting sqref="B72:B7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785e9bf1-29a1-4d55-a1fb-a3ab75b09d49" xsi:nil="true"/>
    <lcf76f155ced4ddcb4097134ff3c332f xmlns="6c96c921-2be8-410a-8efd-5d4b4889ce94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7F487F7603E04F9B29C44D8B222619" ma:contentTypeVersion="16" ma:contentTypeDescription="Create a new document." ma:contentTypeScope="" ma:versionID="eaad39169f4580d911ab6acd0456041c">
  <xsd:schema xmlns:xsd="http://www.w3.org/2001/XMLSchema" xmlns:xs="http://www.w3.org/2001/XMLSchema" xmlns:p="http://schemas.microsoft.com/office/2006/metadata/properties" xmlns:ns1="http://schemas.microsoft.com/sharepoint/v3" xmlns:ns2="6c96c921-2be8-410a-8efd-5d4b4889ce94" xmlns:ns3="785e9bf1-29a1-4d55-a1fb-a3ab75b09d49" targetNamespace="http://schemas.microsoft.com/office/2006/metadata/properties" ma:root="true" ma:fieldsID="75f239ae29b652e4000e8dd9e1da25fd" ns1:_="" ns2:_="" ns3:_="">
    <xsd:import namespace="http://schemas.microsoft.com/sharepoint/v3"/>
    <xsd:import namespace="6c96c921-2be8-410a-8efd-5d4b4889ce94"/>
    <xsd:import namespace="785e9bf1-29a1-4d55-a1fb-a3ab75b09d49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6c921-2be8-410a-8efd-5d4b4889c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e9bf1-29a1-4d55-a1fb-a3ab75b09d4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1a65a88d-a0a3-4d5a-967f-af2398c5dd2d}" ma:internalName="TaxCatchAll" ma:showField="CatchAllData" ma:web="785e9bf1-29a1-4d55-a1fb-a3ab75b09d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466942-F254-4AB3-AF28-66C9B4AF78C4}">
  <ds:schemaRefs>
    <ds:schemaRef ds:uri="6c96c921-2be8-410a-8efd-5d4b4889ce94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785e9bf1-29a1-4d55-a1fb-a3ab75b09d49"/>
    <ds:schemaRef ds:uri="http://schemas.microsoft.com/office/2006/documentManagement/types"/>
    <ds:schemaRef ds:uri="http://schemas.microsoft.com/sharepoint/v3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7A7957-0C4D-4100-8E51-5526A7273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1C0376-C000-4402-9F36-8DC699FD9A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c96c921-2be8-410a-8efd-5d4b4889ce94"/>
    <ds:schemaRef ds:uri="785e9bf1-29a1-4d55-a1fb-a3ab75b09d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Omair Iqbal</dc:creator>
  <cp:lastModifiedBy>Laura Sanders</cp:lastModifiedBy>
  <dcterms:created xsi:type="dcterms:W3CDTF">2016-01-27T09:52:18Z</dcterms:created>
  <dcterms:modified xsi:type="dcterms:W3CDTF">2025-12-02T14:38:59Z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0x010100C77F487F7603E04F9B29C44D8B222619</vt:lpwstr>
  </property>
  <property fmtid="{D5CDD505-2E9C-101B-9397-08002B2CF9AE}" pid="3" name="MediaServiceImageTags">
    <vt:lpwstr/>
  </property>
</Properties>
</file>